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040" windowHeight="12975"/>
  </bookViews>
  <sheets>
    <sheet name="Cambridge Div 2 Schedule 2017" sheetId="1" r:id="rId1"/>
    <sheet name="Standings" sheetId="2" r:id="rId2"/>
    <sheet name="Sheet3" sheetId="3" r:id="rId3"/>
  </sheets>
  <definedNames>
    <definedName name="_xlnm.Print_Area" localSheetId="0">'Cambridge Div 2 Schedule 2017'!$A$1:$Q$27</definedName>
  </definedNames>
  <calcPr calcId="145621"/>
</workbook>
</file>

<file path=xl/calcChain.xml><?xml version="1.0" encoding="utf-8"?>
<calcChain xmlns="http://schemas.openxmlformats.org/spreadsheetml/2006/main">
  <c r="F4" i="2" l="1"/>
  <c r="E4" i="2" s="1"/>
  <c r="F8" i="2"/>
  <c r="E8" i="2" s="1"/>
  <c r="F6" i="2"/>
  <c r="E6" i="2" s="1"/>
  <c r="F7" i="2"/>
  <c r="E7" i="2" s="1"/>
  <c r="F2" i="2"/>
  <c r="E2" i="2" s="1"/>
  <c r="F5" i="2"/>
  <c r="E5" i="2" s="1"/>
  <c r="F10" i="2"/>
  <c r="E10" i="2" s="1"/>
  <c r="F3" i="2"/>
  <c r="E3" i="2" s="1"/>
  <c r="F9" i="2"/>
  <c r="E9" i="2" s="1"/>
  <c r="A4" i="1" l="1"/>
  <c r="A5" i="1" s="1"/>
  <c r="A6" i="1" s="1"/>
  <c r="A7" i="1" s="1"/>
  <c r="A9" i="1" s="1"/>
  <c r="A10" i="1" s="1"/>
  <c r="A11" i="1" s="1"/>
  <c r="A12" i="1" s="1"/>
  <c r="A14" i="1" s="1"/>
  <c r="A15" i="1" s="1"/>
  <c r="A16" i="1" s="1"/>
  <c r="A17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<sst xmlns="http://schemas.openxmlformats.org/spreadsheetml/2006/main" count="204" uniqueCount="112">
  <si>
    <t>Week</t>
  </si>
  <si>
    <t>Harrington Field</t>
  </si>
  <si>
    <t>Ahern</t>
  </si>
  <si>
    <t>Glacken</t>
  </si>
  <si>
    <t>Off</t>
  </si>
  <si>
    <t>of</t>
  </si>
  <si>
    <t>Monday</t>
  </si>
  <si>
    <t>Tuesday</t>
  </si>
  <si>
    <t>Thursday</t>
  </si>
  <si>
    <t>Friday</t>
  </si>
  <si>
    <t>@</t>
  </si>
  <si>
    <t>Novartis</t>
  </si>
  <si>
    <t>Pfizer</t>
  </si>
  <si>
    <t>Alnylam</t>
  </si>
  <si>
    <t>vs</t>
  </si>
  <si>
    <t>Playoff dates</t>
  </si>
  <si>
    <t>Open Rain dates</t>
  </si>
  <si>
    <t>Team</t>
  </si>
  <si>
    <t>W</t>
  </si>
  <si>
    <t>L</t>
  </si>
  <si>
    <t>T</t>
  </si>
  <si>
    <t>JPMORGAN</t>
  </si>
  <si>
    <t>JP morgan Corp Challenge Date 08Jun2017</t>
  </si>
  <si>
    <t>July 3rd</t>
  </si>
  <si>
    <t>July 4th</t>
  </si>
  <si>
    <t>Win%</t>
  </si>
  <si>
    <t>Games played</t>
  </si>
  <si>
    <t>rank</t>
  </si>
  <si>
    <t>Takeda</t>
  </si>
  <si>
    <t>Ironwood</t>
  </si>
  <si>
    <t>Moderna</t>
  </si>
  <si>
    <t>Seres</t>
  </si>
  <si>
    <t>Intellia</t>
  </si>
  <si>
    <t>Alnylam, Pfizer, Moderna</t>
  </si>
  <si>
    <t>Ironwood, Moderna, Novartis</t>
  </si>
  <si>
    <t>Pfizer, Takeda, Moderna, Novartis, Seres</t>
  </si>
  <si>
    <t>Seres, Takeda, Intellia</t>
  </si>
  <si>
    <t>Pfizer, Ironwood, Intellia</t>
  </si>
  <si>
    <t>Make-up Dates</t>
  </si>
  <si>
    <t>Tetraphase</t>
  </si>
  <si>
    <t>Ironwood, Tetraphase, Novartis</t>
  </si>
  <si>
    <t>Alnylam, Pfizer, Takeda, Tetraphase, Intellia</t>
  </si>
  <si>
    <t>Ironwood, Tetraphase, Novartis, Alnylam, Seres</t>
  </si>
  <si>
    <t>Alnylam, Moderna, Tetraphase</t>
  </si>
  <si>
    <t>Alnylam (14)</t>
  </si>
  <si>
    <t>Pfizer (10)</t>
  </si>
  <si>
    <t>Novartis (17)</t>
  </si>
  <si>
    <t>Tetraphase (5)</t>
  </si>
  <si>
    <t>Rain out</t>
  </si>
  <si>
    <t>Takeda (11)</t>
  </si>
  <si>
    <t>Seres (10)</t>
  </si>
  <si>
    <t>Ironwood (25)</t>
  </si>
  <si>
    <t>Tetraphase (11)</t>
  </si>
  <si>
    <t>Moderna (12)</t>
  </si>
  <si>
    <t>Pfizer (8)</t>
  </si>
  <si>
    <t>Novartis (24)</t>
  </si>
  <si>
    <t>Seres (9)</t>
  </si>
  <si>
    <t>Intellia (11)</t>
  </si>
  <si>
    <t>Takeda (35)</t>
  </si>
  <si>
    <t>Ironwood (14)</t>
  </si>
  <si>
    <t>Alnylam (8)</t>
  </si>
  <si>
    <t>Intellia (7)</t>
  </si>
  <si>
    <t>Moderna (13)</t>
  </si>
  <si>
    <t>Takeda (5)</t>
  </si>
  <si>
    <t>Alnylam (18)</t>
  </si>
  <si>
    <t>Seres (19)</t>
  </si>
  <si>
    <t>Pfizer (30)</t>
  </si>
  <si>
    <t>Ironwood (SR)</t>
  </si>
  <si>
    <t>Pfizer (F)</t>
  </si>
  <si>
    <t>Intellia (38)</t>
  </si>
  <si>
    <t>Tetraphase (16)</t>
  </si>
  <si>
    <t>Takeda (7)</t>
  </si>
  <si>
    <t>Novartis (22)</t>
  </si>
  <si>
    <t>Intellia (14)</t>
  </si>
  <si>
    <t>Tetraphase (F)</t>
  </si>
  <si>
    <t>Ironwood (38)</t>
  </si>
  <si>
    <t>Seres (7)</t>
  </si>
  <si>
    <t>Moderna (16)</t>
  </si>
  <si>
    <t>lowest rem</t>
  </si>
  <si>
    <t>highest rem</t>
  </si>
  <si>
    <t>Finals</t>
  </si>
  <si>
    <t>higest seed</t>
  </si>
  <si>
    <t>lowest seed</t>
  </si>
  <si>
    <t>Takeda (33)</t>
  </si>
  <si>
    <t>Ironwood (15)</t>
  </si>
  <si>
    <t>Ironwood (29)</t>
  </si>
  <si>
    <t>Intellia (13)</t>
  </si>
  <si>
    <t>Pfizer (26)</t>
  </si>
  <si>
    <t>Novartis (6)</t>
  </si>
  <si>
    <t>Moderna (32)</t>
  </si>
  <si>
    <t>Tetraphase (9)</t>
  </si>
  <si>
    <t>Alnylam (15)</t>
  </si>
  <si>
    <t>Novartis (3)</t>
  </si>
  <si>
    <t>Moderna (15)</t>
  </si>
  <si>
    <t>Novartis (12)</t>
  </si>
  <si>
    <t>Pfizer (19)</t>
  </si>
  <si>
    <t>Ironwood (12)</t>
  </si>
  <si>
    <t>Rainout week</t>
  </si>
  <si>
    <t>Pfizer (27)</t>
  </si>
  <si>
    <t>Tetraphase (7)</t>
  </si>
  <si>
    <t>Intellia (9)</t>
  </si>
  <si>
    <t>Seres (F)</t>
  </si>
  <si>
    <t>Alnylam (12)</t>
  </si>
  <si>
    <t>Seres (6)</t>
  </si>
  <si>
    <t>Moderna (1)</t>
  </si>
  <si>
    <t>Intellia (8)</t>
  </si>
  <si>
    <t>Takeda (3)</t>
  </si>
  <si>
    <t>Ironwood (5)</t>
  </si>
  <si>
    <t>Pfizer (4)</t>
  </si>
  <si>
    <t>Alnylam (2)</t>
  </si>
  <si>
    <t>Pfizer (21)</t>
  </si>
  <si>
    <t>Intellia 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</si>
</sst>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9"/>
      <color theme="1"/>
      <name val="Geneva"/>
      <family val="2"/>
    </font>
    <font>
      <b/>
      <sz val="9"/>
      <color theme="1"/>
      <name val="Geneva"/>
      <family val="2"/>
    </font>
    <font>
      <b/>
      <sz val="9"/>
      <color theme="0"/>
      <name val="Geneva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Geneva"/>
    </font>
    <font>
      <sz val="10"/>
      <color rgb="FFFF0000"/>
      <name val="Arial"/>
      <family val="2"/>
    </font>
    <font>
      <b/>
      <sz val="11"/>
      <color theme="0"/>
      <name val="Geneva"/>
    </font>
    <font>
      <sz val="11"/>
      <color theme="1"/>
      <name val="Geneva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3">
    <xf numFmtId="0" fontId="0" fillId="0" borderId="0" xfId="0"/>
    <xf numFmtId="0" fontId="2" fillId="2" borderId="1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16" fontId="2" fillId="2" borderId="5" xfId="0" applyNumberFormat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2" borderId="13" xfId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2" borderId="18" xfId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3" fillId="2" borderId="11" xfId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3" borderId="20" xfId="1" applyFont="1" applyFill="1" applyBorder="1" applyAlignment="1">
      <alignment horizontal="center"/>
    </xf>
    <xf numFmtId="0" fontId="3" fillId="3" borderId="16" xfId="1" applyFill="1" applyBorder="1" applyAlignment="1">
      <alignment horizontal="center"/>
    </xf>
    <xf numFmtId="0" fontId="3" fillId="3" borderId="11" xfId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16" fontId="3" fillId="2" borderId="18" xfId="1" applyNumberFormat="1" applyFont="1" applyFill="1" applyBorder="1" applyAlignment="1">
      <alignment horizontal="left"/>
    </xf>
    <xf numFmtId="0" fontId="7" fillId="2" borderId="15" xfId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3" fillId="5" borderId="15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" fillId="3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5" borderId="25" xfId="1" applyFont="1" applyFill="1" applyBorder="1" applyAlignment="1">
      <alignment horizontal="center"/>
    </xf>
    <xf numFmtId="0" fontId="3" fillId="5" borderId="26" xfId="1" applyFont="1" applyFill="1" applyBorder="1" applyAlignment="1">
      <alignment horizontal="center"/>
    </xf>
    <xf numFmtId="0" fontId="3" fillId="5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/>
    <xf numFmtId="0" fontId="7" fillId="0" borderId="15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5" fillId="8" borderId="35" xfId="1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5" fillId="6" borderId="34" xfId="1" applyFont="1" applyFill="1" applyBorder="1" applyAlignment="1">
      <alignment horizontal="center"/>
    </xf>
    <xf numFmtId="0" fontId="5" fillId="6" borderId="35" xfId="1" applyFont="1" applyFill="1" applyBorder="1" applyAlignment="1">
      <alignment horizontal="center"/>
    </xf>
    <xf numFmtId="0" fontId="5" fillId="6" borderId="36" xfId="1" applyFont="1" applyFill="1" applyBorder="1" applyAlignment="1">
      <alignment horizontal="center"/>
    </xf>
    <xf numFmtId="0" fontId="0" fillId="0" borderId="0" xfId="0" applyFill="1"/>
    <xf numFmtId="0" fontId="0" fillId="0" borderId="14" xfId="0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3" fillId="0" borderId="16" xfId="1" applyFill="1" applyBorder="1" applyAlignment="1">
      <alignment horizontal="center"/>
    </xf>
    <xf numFmtId="0" fontId="3" fillId="0" borderId="49" xfId="1" applyFont="1" applyFill="1" applyBorder="1" applyAlignment="1">
      <alignment horizontal="center"/>
    </xf>
    <xf numFmtId="0" fontId="5" fillId="9" borderId="30" xfId="1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3" fillId="10" borderId="34" xfId="1" applyFont="1" applyFill="1" applyBorder="1" applyAlignment="1">
      <alignment horizontal="center"/>
    </xf>
    <xf numFmtId="0" fontId="3" fillId="10" borderId="35" xfId="1" applyFont="1" applyFill="1" applyBorder="1" applyAlignment="1">
      <alignment horizontal="center"/>
    </xf>
    <xf numFmtId="0" fontId="3" fillId="10" borderId="36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3" fillId="10" borderId="15" xfId="1" applyFont="1" applyFill="1" applyBorder="1" applyAlignment="1">
      <alignment horizontal="center"/>
    </xf>
    <xf numFmtId="0" fontId="3" fillId="10" borderId="16" xfId="1" applyFont="1" applyFill="1" applyBorder="1" applyAlignment="1">
      <alignment horizontal="center"/>
    </xf>
    <xf numFmtId="0" fontId="3" fillId="10" borderId="17" xfId="1" applyFont="1" applyFill="1" applyBorder="1" applyAlignment="1">
      <alignment horizontal="center"/>
    </xf>
    <xf numFmtId="0" fontId="3" fillId="10" borderId="10" xfId="1" applyFont="1" applyFill="1" applyBorder="1" applyAlignment="1">
      <alignment horizontal="center"/>
    </xf>
    <xf numFmtId="0" fontId="3" fillId="10" borderId="11" xfId="1" applyFont="1" applyFill="1" applyBorder="1" applyAlignment="1">
      <alignment horizontal="center"/>
    </xf>
    <xf numFmtId="0" fontId="3" fillId="10" borderId="12" xfId="1" applyFont="1" applyFill="1" applyBorder="1" applyAlignment="1">
      <alignment horizontal="center"/>
    </xf>
    <xf numFmtId="0" fontId="3" fillId="11" borderId="21" xfId="1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9" fillId="12" borderId="16" xfId="0" applyFont="1" applyFill="1" applyBorder="1" applyAlignment="1">
      <alignment horizontal="center"/>
    </xf>
    <xf numFmtId="0" fontId="9" fillId="12" borderId="44" xfId="0" applyFont="1" applyFill="1" applyBorder="1" applyAlignment="1">
      <alignment horizontal="center"/>
    </xf>
    <xf numFmtId="0" fontId="9" fillId="12" borderId="47" xfId="0" applyFont="1" applyFill="1" applyBorder="1" applyAlignment="1">
      <alignment horizontal="center"/>
    </xf>
    <xf numFmtId="0" fontId="9" fillId="12" borderId="25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12" borderId="45" xfId="0" applyFont="1" applyFill="1" applyBorder="1" applyAlignment="1">
      <alignment horizontal="center"/>
    </xf>
    <xf numFmtId="0" fontId="9" fillId="12" borderId="48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9" fillId="13" borderId="44" xfId="0" applyFont="1" applyFill="1" applyBorder="1" applyAlignment="1">
      <alignment horizontal="center"/>
    </xf>
    <xf numFmtId="0" fontId="9" fillId="13" borderId="47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9" fillId="12" borderId="31" xfId="0" applyFont="1" applyFill="1" applyBorder="1" applyAlignment="1">
      <alignment horizontal="center"/>
    </xf>
    <xf numFmtId="0" fontId="9" fillId="12" borderId="32" xfId="0" applyFont="1" applyFill="1" applyBorder="1" applyAlignment="1">
      <alignment horizontal="center"/>
    </xf>
    <xf numFmtId="0" fontId="9" fillId="12" borderId="43" xfId="0" applyFont="1" applyFill="1" applyBorder="1" applyAlignment="1">
      <alignment horizontal="center"/>
    </xf>
    <xf numFmtId="0" fontId="9" fillId="12" borderId="46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6" fillId="6" borderId="22" xfId="0" applyFont="1" applyFill="1" applyBorder="1" applyAlignment="1"/>
    <xf numFmtId="0" fontId="0" fillId="0" borderId="23" xfId="0" applyBorder="1" applyAlignment="1"/>
    <xf numFmtId="0" fontId="0" fillId="0" borderId="24" xfId="0" applyBorder="1" applyAlignment="1"/>
    <xf numFmtId="0" fontId="5" fillId="8" borderId="22" xfId="1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J20" sqref="J20"/>
    </sheetView>
  </sheetViews>
  <sheetFormatPr defaultRowHeight="12"/>
  <cols>
    <col min="2" max="2" width="15.140625" customWidth="1"/>
    <col min="3" max="3" width="2.85546875" bestFit="1" customWidth="1"/>
    <col min="4" max="4" width="5.42578125" customWidth="1"/>
    <col min="5" max="5" width="1.42578125" customWidth="1"/>
    <col min="6" max="6" width="12.85546875" customWidth="1"/>
    <col min="7" max="7" width="2.85546875" bestFit="1" customWidth="1"/>
    <col min="8" max="8" width="12.85546875" customWidth="1"/>
    <col min="9" max="9" width="1.42578125" customWidth="1"/>
    <col min="10" max="10" width="13.42578125" customWidth="1"/>
    <col min="11" max="11" width="2.85546875" bestFit="1" customWidth="1"/>
    <col min="12" max="12" width="12.85546875" customWidth="1"/>
    <col min="13" max="13" width="1.42578125" customWidth="1"/>
    <col min="14" max="14" width="12.85546875" customWidth="1"/>
    <col min="15" max="15" width="2.85546875" bestFit="1" customWidth="1"/>
    <col min="16" max="16" width="12.85546875" customWidth="1"/>
    <col min="17" max="17" width="39" customWidth="1"/>
    <col min="21" max="29" width="4" customWidth="1"/>
  </cols>
  <sheetData>
    <row r="1" spans="1:18" ht="12.75">
      <c r="A1" s="1" t="s">
        <v>0</v>
      </c>
      <c r="B1" s="129" t="s">
        <v>1</v>
      </c>
      <c r="C1" s="130"/>
      <c r="D1" s="131"/>
      <c r="E1" s="2"/>
      <c r="F1" s="129" t="s">
        <v>2</v>
      </c>
      <c r="G1" s="130"/>
      <c r="H1" s="131"/>
      <c r="I1" s="2"/>
      <c r="J1" s="129" t="s">
        <v>3</v>
      </c>
      <c r="K1" s="130"/>
      <c r="L1" s="131"/>
      <c r="M1" s="2"/>
      <c r="N1" s="129" t="s">
        <v>2</v>
      </c>
      <c r="O1" s="130"/>
      <c r="P1" s="131"/>
      <c r="Q1" s="132" t="s">
        <v>4</v>
      </c>
    </row>
    <row r="2" spans="1:18" ht="13.5" thickBot="1">
      <c r="A2" s="3" t="s">
        <v>5</v>
      </c>
      <c r="B2" s="134" t="s">
        <v>6</v>
      </c>
      <c r="C2" s="135"/>
      <c r="D2" s="136"/>
      <c r="E2" s="4"/>
      <c r="F2" s="134" t="s">
        <v>7</v>
      </c>
      <c r="G2" s="135"/>
      <c r="H2" s="136"/>
      <c r="I2" s="4"/>
      <c r="J2" s="134" t="s">
        <v>8</v>
      </c>
      <c r="K2" s="135"/>
      <c r="L2" s="136"/>
      <c r="M2" s="4"/>
      <c r="N2" s="134" t="s">
        <v>9</v>
      </c>
      <c r="O2" s="135"/>
      <c r="P2" s="136"/>
      <c r="Q2" s="133"/>
      <c r="R2" t="s">
        <v>0</v>
      </c>
    </row>
    <row r="3" spans="1:18" ht="13.5" thickBot="1">
      <c r="A3" s="5">
        <v>42491</v>
      </c>
      <c r="B3" s="6"/>
      <c r="C3" s="7"/>
      <c r="D3" s="8"/>
      <c r="E3" s="9"/>
      <c r="F3" s="96" t="s">
        <v>44</v>
      </c>
      <c r="G3" s="95" t="s">
        <v>10</v>
      </c>
      <c r="H3" s="21" t="s">
        <v>45</v>
      </c>
      <c r="I3" s="10"/>
      <c r="J3" s="20" t="s">
        <v>47</v>
      </c>
      <c r="K3" s="17" t="s">
        <v>10</v>
      </c>
      <c r="L3" s="96" t="s">
        <v>46</v>
      </c>
      <c r="M3" s="10"/>
      <c r="N3" s="98" t="s">
        <v>29</v>
      </c>
      <c r="O3" s="99" t="s">
        <v>10</v>
      </c>
      <c r="P3" s="100" t="s">
        <v>30</v>
      </c>
      <c r="Q3" s="11" t="s">
        <v>36</v>
      </c>
      <c r="R3">
        <v>1</v>
      </c>
    </row>
    <row r="4" spans="1:18" ht="13.5" thickBot="1">
      <c r="A4" s="5">
        <f>A3+7</f>
        <v>42498</v>
      </c>
      <c r="B4" s="12"/>
      <c r="C4" s="13"/>
      <c r="D4" s="14"/>
      <c r="E4" s="15"/>
      <c r="F4" s="20" t="s">
        <v>50</v>
      </c>
      <c r="G4" s="17" t="s">
        <v>10</v>
      </c>
      <c r="H4" s="96" t="s">
        <v>49</v>
      </c>
      <c r="I4" s="19"/>
      <c r="J4" s="96" t="s">
        <v>53</v>
      </c>
      <c r="K4" s="17" t="s">
        <v>10</v>
      </c>
      <c r="L4" s="21" t="s">
        <v>54</v>
      </c>
      <c r="M4" s="19"/>
      <c r="N4" s="20" t="s">
        <v>32</v>
      </c>
      <c r="O4" s="17" t="s">
        <v>10</v>
      </c>
      <c r="P4" s="96" t="s">
        <v>13</v>
      </c>
      <c r="Q4" s="79" t="s">
        <v>40</v>
      </c>
      <c r="R4">
        <v>2</v>
      </c>
    </row>
    <row r="5" spans="1:18" ht="13.5" thickBot="1">
      <c r="A5" s="5">
        <f t="shared" ref="A5:A7" si="0">A4+7</f>
        <v>42505</v>
      </c>
      <c r="B5" s="22"/>
      <c r="C5" s="7"/>
      <c r="D5" s="23"/>
      <c r="E5" s="15"/>
      <c r="F5" s="20" t="s">
        <v>52</v>
      </c>
      <c r="G5" s="17" t="s">
        <v>10</v>
      </c>
      <c r="H5" s="96" t="s">
        <v>51</v>
      </c>
      <c r="I5" s="19"/>
      <c r="J5" s="96" t="s">
        <v>55</v>
      </c>
      <c r="K5" s="17" t="s">
        <v>10</v>
      </c>
      <c r="L5" s="21" t="s">
        <v>56</v>
      </c>
      <c r="M5" s="19"/>
      <c r="N5" s="20" t="s">
        <v>57</v>
      </c>
      <c r="O5" s="25" t="s">
        <v>10</v>
      </c>
      <c r="P5" s="96" t="s">
        <v>58</v>
      </c>
      <c r="Q5" s="11" t="s">
        <v>33</v>
      </c>
      <c r="R5">
        <v>3</v>
      </c>
    </row>
    <row r="6" spans="1:18" ht="13.5" thickBot="1">
      <c r="A6" s="5">
        <f t="shared" si="0"/>
        <v>42512</v>
      </c>
      <c r="B6" s="16"/>
      <c r="C6" s="25"/>
      <c r="D6" s="68"/>
      <c r="E6" s="15"/>
      <c r="F6" s="96" t="s">
        <v>59</v>
      </c>
      <c r="G6" s="17" t="s">
        <v>10</v>
      </c>
      <c r="H6" s="18" t="s">
        <v>60</v>
      </c>
      <c r="I6" s="19"/>
      <c r="J6" s="109" t="s">
        <v>12</v>
      </c>
      <c r="K6" s="110" t="s">
        <v>10</v>
      </c>
      <c r="L6" s="111" t="s">
        <v>39</v>
      </c>
      <c r="M6" s="19"/>
      <c r="N6" s="106" t="s">
        <v>30</v>
      </c>
      <c r="O6" s="107" t="s">
        <v>10</v>
      </c>
      <c r="P6" s="108" t="s">
        <v>11</v>
      </c>
      <c r="Q6" s="11" t="s">
        <v>36</v>
      </c>
      <c r="R6">
        <v>4</v>
      </c>
    </row>
    <row r="7" spans="1:18" ht="13.5" thickBot="1">
      <c r="A7" s="5">
        <f t="shared" si="0"/>
        <v>42519</v>
      </c>
      <c r="B7" s="22"/>
      <c r="C7" s="13"/>
      <c r="D7" s="24"/>
      <c r="E7" s="15"/>
      <c r="F7" s="16" t="s">
        <v>61</v>
      </c>
      <c r="G7" s="17" t="s">
        <v>10</v>
      </c>
      <c r="H7" s="96" t="s">
        <v>62</v>
      </c>
      <c r="I7" s="19"/>
      <c r="J7" s="16" t="s">
        <v>63</v>
      </c>
      <c r="K7" s="17" t="s">
        <v>10</v>
      </c>
      <c r="L7" s="96" t="s">
        <v>64</v>
      </c>
      <c r="M7" s="19"/>
      <c r="N7" s="16" t="s">
        <v>65</v>
      </c>
      <c r="O7" s="25" t="s">
        <v>10</v>
      </c>
      <c r="P7" s="96" t="s">
        <v>66</v>
      </c>
      <c r="Q7" s="79" t="s">
        <v>40</v>
      </c>
      <c r="R7">
        <v>5</v>
      </c>
    </row>
    <row r="8" spans="1:18" ht="13.5" thickBot="1">
      <c r="A8" s="26"/>
      <c r="B8" s="27"/>
      <c r="C8" s="28" t="s">
        <v>10</v>
      </c>
      <c r="D8" s="29"/>
      <c r="E8" s="15"/>
      <c r="F8" s="30"/>
      <c r="G8" s="31"/>
      <c r="H8" s="32"/>
      <c r="I8" s="19"/>
      <c r="J8" s="73"/>
      <c r="K8" s="69"/>
      <c r="L8" s="74"/>
      <c r="M8" s="19"/>
      <c r="N8" s="101"/>
      <c r="O8" s="102"/>
      <c r="P8" s="103"/>
      <c r="Q8" s="36"/>
    </row>
    <row r="9" spans="1:18" ht="13.5" thickBot="1">
      <c r="A9" s="5">
        <f>A7+7</f>
        <v>42526</v>
      </c>
      <c r="B9" s="37"/>
      <c r="C9" s="38"/>
      <c r="D9" s="14"/>
      <c r="E9" s="15"/>
      <c r="F9" s="106" t="s">
        <v>31</v>
      </c>
      <c r="G9" s="107" t="s">
        <v>10</v>
      </c>
      <c r="H9" s="108" t="s">
        <v>30</v>
      </c>
      <c r="I9" s="19"/>
      <c r="J9" s="75" t="s">
        <v>21</v>
      </c>
      <c r="K9" s="76"/>
      <c r="L9" s="77" t="s">
        <v>21</v>
      </c>
      <c r="M9" s="19"/>
      <c r="N9" s="104" t="s">
        <v>11</v>
      </c>
      <c r="O9" s="105" t="s">
        <v>10</v>
      </c>
      <c r="P9" s="96" t="s">
        <v>67</v>
      </c>
      <c r="Q9" s="11" t="s">
        <v>41</v>
      </c>
      <c r="R9">
        <v>6</v>
      </c>
    </row>
    <row r="10" spans="1:18" ht="13.5" thickBot="1">
      <c r="A10" s="5">
        <f>A9+7</f>
        <v>42533</v>
      </c>
      <c r="B10" s="22"/>
      <c r="C10" s="39"/>
      <c r="D10" s="40"/>
      <c r="E10" s="15"/>
      <c r="F10" s="96" t="s">
        <v>28</v>
      </c>
      <c r="G10" s="25" t="s">
        <v>10</v>
      </c>
      <c r="H10" s="112" t="s">
        <v>68</v>
      </c>
      <c r="I10" s="19"/>
      <c r="J10" s="20" t="s">
        <v>70</v>
      </c>
      <c r="K10" s="17" t="s">
        <v>10</v>
      </c>
      <c r="L10" s="96" t="s">
        <v>69</v>
      </c>
      <c r="M10" s="19"/>
      <c r="N10" s="106" t="s">
        <v>13</v>
      </c>
      <c r="O10" s="107" t="s">
        <v>10</v>
      </c>
      <c r="P10" s="108" t="s">
        <v>31</v>
      </c>
      <c r="Q10" s="11" t="s">
        <v>34</v>
      </c>
      <c r="R10">
        <v>7</v>
      </c>
    </row>
    <row r="11" spans="1:18" ht="13.5" thickBot="1">
      <c r="A11" s="5">
        <f t="shared" ref="A11:A12" si="1">A10+7</f>
        <v>42540</v>
      </c>
      <c r="B11" s="16"/>
      <c r="C11" s="94"/>
      <c r="D11" s="18"/>
      <c r="E11" s="15"/>
      <c r="F11" s="96" t="s">
        <v>72</v>
      </c>
      <c r="G11" s="17" t="s">
        <v>10</v>
      </c>
      <c r="H11" s="18" t="s">
        <v>73</v>
      </c>
      <c r="I11" s="41"/>
      <c r="J11" s="96" t="s">
        <v>75</v>
      </c>
      <c r="K11" s="17" t="s">
        <v>10</v>
      </c>
      <c r="L11" s="18" t="s">
        <v>76</v>
      </c>
      <c r="M11" s="41"/>
      <c r="N11" s="16" t="s">
        <v>74</v>
      </c>
      <c r="O11" s="25" t="s">
        <v>10</v>
      </c>
      <c r="P11" s="96" t="s">
        <v>28</v>
      </c>
      <c r="Q11" s="11" t="s">
        <v>33</v>
      </c>
      <c r="R11">
        <v>8</v>
      </c>
    </row>
    <row r="12" spans="1:18" ht="13.5" thickBot="1">
      <c r="A12" s="5">
        <f t="shared" si="1"/>
        <v>42547</v>
      </c>
      <c r="B12" s="67"/>
      <c r="C12" s="25"/>
      <c r="D12" s="68"/>
      <c r="E12" s="15"/>
      <c r="F12" s="106" t="s">
        <v>12</v>
      </c>
      <c r="G12" s="107" t="s">
        <v>10</v>
      </c>
      <c r="H12" s="108" t="s">
        <v>32</v>
      </c>
      <c r="I12" s="41"/>
      <c r="J12" s="16" t="s">
        <v>71</v>
      </c>
      <c r="K12" s="25" t="s">
        <v>10</v>
      </c>
      <c r="L12" s="96" t="s">
        <v>62</v>
      </c>
      <c r="M12" s="41"/>
      <c r="N12" s="98" t="s">
        <v>59</v>
      </c>
      <c r="O12" s="99" t="s">
        <v>10</v>
      </c>
      <c r="P12" s="96" t="s">
        <v>77</v>
      </c>
      <c r="Q12" s="11" t="s">
        <v>42</v>
      </c>
      <c r="R12">
        <v>9</v>
      </c>
    </row>
    <row r="13" spans="1:18" ht="13.5" thickBot="1">
      <c r="A13" s="26"/>
      <c r="B13" s="42"/>
      <c r="C13" s="33"/>
      <c r="D13" s="43"/>
      <c r="E13" s="15"/>
      <c r="F13" s="27"/>
      <c r="G13" s="69"/>
      <c r="H13" s="44"/>
      <c r="I13" s="41"/>
      <c r="J13" s="27"/>
      <c r="K13" s="45"/>
      <c r="L13" s="44"/>
      <c r="M13" s="41"/>
      <c r="N13" s="27"/>
      <c r="O13" s="45"/>
      <c r="P13" s="44"/>
      <c r="Q13" s="36"/>
    </row>
    <row r="14" spans="1:18" ht="13.5" thickBot="1">
      <c r="A14" s="5">
        <f>A12+7</f>
        <v>42554</v>
      </c>
      <c r="B14" s="140" t="s">
        <v>23</v>
      </c>
      <c r="C14" s="141"/>
      <c r="D14" s="142"/>
      <c r="E14" s="19"/>
      <c r="F14" s="71" t="s">
        <v>24</v>
      </c>
      <c r="G14" s="70"/>
      <c r="H14" s="72" t="s">
        <v>24</v>
      </c>
      <c r="I14" s="46"/>
      <c r="J14" s="96" t="s">
        <v>85</v>
      </c>
      <c r="K14" s="25" t="s">
        <v>10</v>
      </c>
      <c r="L14" s="18" t="s">
        <v>86</v>
      </c>
      <c r="M14" s="46"/>
      <c r="N14" s="106" t="s">
        <v>13</v>
      </c>
      <c r="O14" s="107" t="s">
        <v>10</v>
      </c>
      <c r="P14" s="108" t="s">
        <v>39</v>
      </c>
      <c r="Q14" s="79" t="s">
        <v>35</v>
      </c>
      <c r="R14">
        <v>10</v>
      </c>
    </row>
    <row r="15" spans="1:18" ht="13.5" thickBot="1">
      <c r="A15" s="5">
        <f>A14+7</f>
        <v>42561</v>
      </c>
      <c r="B15" s="6"/>
      <c r="C15" s="7"/>
      <c r="D15" s="8"/>
      <c r="E15" s="19"/>
      <c r="F15" s="109" t="s">
        <v>11</v>
      </c>
      <c r="G15" s="110" t="s">
        <v>10</v>
      </c>
      <c r="H15" s="111" t="s">
        <v>28</v>
      </c>
      <c r="I15" s="41"/>
      <c r="J15" s="109" t="s">
        <v>30</v>
      </c>
      <c r="K15" s="110" t="s">
        <v>10</v>
      </c>
      <c r="L15" s="111" t="s">
        <v>13</v>
      </c>
      <c r="M15" s="41"/>
      <c r="N15" s="112" t="s">
        <v>101</v>
      </c>
      <c r="O15" s="17" t="s">
        <v>10</v>
      </c>
      <c r="P15" s="96" t="s">
        <v>39</v>
      </c>
      <c r="Q15" s="11" t="s">
        <v>37</v>
      </c>
      <c r="R15">
        <v>11</v>
      </c>
    </row>
    <row r="16" spans="1:18" ht="13.5" thickBot="1">
      <c r="A16" s="5">
        <f t="shared" ref="A16:A17" si="2">A15+7</f>
        <v>42568</v>
      </c>
      <c r="B16" s="16"/>
      <c r="C16" s="94"/>
      <c r="D16" s="18"/>
      <c r="E16" s="19"/>
      <c r="F16" s="20" t="s">
        <v>100</v>
      </c>
      <c r="G16" s="25" t="s">
        <v>10</v>
      </c>
      <c r="H16" s="96" t="s">
        <v>50</v>
      </c>
      <c r="I16" s="41"/>
      <c r="J16" s="96" t="s">
        <v>83</v>
      </c>
      <c r="K16" s="17" t="s">
        <v>10</v>
      </c>
      <c r="L16" s="21" t="s">
        <v>84</v>
      </c>
      <c r="M16" s="41"/>
      <c r="N16" s="96" t="s">
        <v>87</v>
      </c>
      <c r="O16" s="17" t="s">
        <v>10</v>
      </c>
      <c r="P16" s="21" t="s">
        <v>88</v>
      </c>
      <c r="Q16" s="79" t="s">
        <v>43</v>
      </c>
      <c r="R16">
        <v>12</v>
      </c>
    </row>
    <row r="17" spans="1:18" ht="13.5" thickBot="1">
      <c r="A17" s="5">
        <f t="shared" si="2"/>
        <v>42575</v>
      </c>
      <c r="B17" s="6"/>
      <c r="C17" s="7"/>
      <c r="D17" s="8"/>
      <c r="E17" s="19"/>
      <c r="F17" s="96" t="s">
        <v>89</v>
      </c>
      <c r="G17" s="25" t="s">
        <v>10</v>
      </c>
      <c r="H17" s="21" t="s">
        <v>90</v>
      </c>
      <c r="I17" s="41"/>
      <c r="J17" s="96" t="s">
        <v>91</v>
      </c>
      <c r="K17" s="25" t="s">
        <v>10</v>
      </c>
      <c r="L17" s="21" t="s">
        <v>92</v>
      </c>
      <c r="M17" s="41"/>
      <c r="N17" s="96" t="s">
        <v>95</v>
      </c>
      <c r="O17" s="25" t="s">
        <v>10</v>
      </c>
      <c r="P17" s="21" t="s">
        <v>96</v>
      </c>
      <c r="Q17" s="11" t="s">
        <v>36</v>
      </c>
      <c r="R17">
        <v>13</v>
      </c>
    </row>
    <row r="18" spans="1:18" ht="13.5" thickBot="1">
      <c r="A18" s="26"/>
      <c r="B18" s="30"/>
      <c r="C18" s="28"/>
      <c r="D18" s="34"/>
      <c r="E18" s="19"/>
      <c r="F18" s="47"/>
      <c r="G18" s="35"/>
      <c r="H18" s="32"/>
      <c r="I18" s="41"/>
      <c r="J18" s="30"/>
      <c r="K18" s="35"/>
      <c r="L18" s="32"/>
      <c r="M18" s="41"/>
      <c r="N18" s="30"/>
      <c r="O18" s="35"/>
      <c r="P18" s="32"/>
      <c r="Q18" s="36"/>
    </row>
    <row r="19" spans="1:18" ht="13.5" thickBot="1">
      <c r="A19" s="5">
        <f>A17+7</f>
        <v>42582</v>
      </c>
      <c r="B19" s="22"/>
      <c r="C19" s="39"/>
      <c r="D19" s="14"/>
      <c r="E19" s="19"/>
      <c r="F19" s="96" t="s">
        <v>93</v>
      </c>
      <c r="G19" s="17" t="s">
        <v>10</v>
      </c>
      <c r="H19" s="21" t="s">
        <v>94</v>
      </c>
      <c r="I19" s="41"/>
      <c r="J19" s="96" t="s">
        <v>98</v>
      </c>
      <c r="K19" s="17" t="s">
        <v>10</v>
      </c>
      <c r="L19" s="21" t="s">
        <v>99</v>
      </c>
      <c r="M19" s="41"/>
      <c r="N19" s="96" t="s">
        <v>102</v>
      </c>
      <c r="O19" s="25" t="s">
        <v>10</v>
      </c>
      <c r="P19" s="18" t="s">
        <v>103</v>
      </c>
      <c r="Q19" s="11" t="s">
        <v>97</v>
      </c>
      <c r="R19">
        <v>14</v>
      </c>
    </row>
    <row r="20" spans="1:18" s="66" customFormat="1" ht="13.5" thickBot="1">
      <c r="A20" s="5">
        <f>A19+7</f>
        <v>42589</v>
      </c>
      <c r="B20" s="16"/>
      <c r="C20" s="25"/>
      <c r="D20" s="21"/>
      <c r="E20" s="19"/>
      <c r="F20" s="112" t="s">
        <v>101</v>
      </c>
      <c r="G20" s="25" t="s">
        <v>10</v>
      </c>
      <c r="H20" s="96" t="s">
        <v>30</v>
      </c>
      <c r="I20" s="41"/>
      <c r="J20" s="96" t="s">
        <v>110</v>
      </c>
      <c r="K20" s="25" t="s">
        <v>10</v>
      </c>
      <c r="L20" s="18" t="s">
        <v>111</v>
      </c>
      <c r="M20" s="41"/>
      <c r="N20" s="106" t="s">
        <v>13</v>
      </c>
      <c r="O20" s="107" t="s">
        <v>10</v>
      </c>
      <c r="P20" s="108" t="s">
        <v>39</v>
      </c>
      <c r="Q20" s="65" t="s">
        <v>97</v>
      </c>
      <c r="R20" s="66">
        <v>15</v>
      </c>
    </row>
    <row r="21" spans="1:18" ht="12.75">
      <c r="A21" s="5">
        <f>A20+7</f>
        <v>42596</v>
      </c>
      <c r="B21" s="48"/>
      <c r="C21" s="49"/>
      <c r="D21" s="14"/>
      <c r="E21" s="19"/>
      <c r="F21" s="50" t="s">
        <v>105</v>
      </c>
      <c r="G21" s="51" t="s">
        <v>14</v>
      </c>
      <c r="H21" s="52" t="s">
        <v>104</v>
      </c>
      <c r="I21" s="41"/>
      <c r="J21" s="50" t="s">
        <v>76</v>
      </c>
      <c r="K21" s="51" t="s">
        <v>14</v>
      </c>
      <c r="L21" s="52" t="s">
        <v>109</v>
      </c>
      <c r="M21" s="41"/>
      <c r="N21" s="50" t="s">
        <v>88</v>
      </c>
      <c r="O21" s="51" t="s">
        <v>14</v>
      </c>
      <c r="P21" s="52" t="s">
        <v>106</v>
      </c>
      <c r="Q21" s="11"/>
    </row>
    <row r="22" spans="1:18" ht="12.75">
      <c r="A22" s="5">
        <f t="shared" ref="A22:A23" si="3">A21+7</f>
        <v>42603</v>
      </c>
      <c r="B22" s="48"/>
      <c r="C22" s="49"/>
      <c r="D22" s="14"/>
      <c r="E22" s="19"/>
      <c r="F22" s="50" t="s">
        <v>107</v>
      </c>
      <c r="G22" s="51" t="s">
        <v>14</v>
      </c>
      <c r="H22" s="52" t="s">
        <v>108</v>
      </c>
      <c r="I22" s="41"/>
      <c r="J22" s="50" t="s">
        <v>82</v>
      </c>
      <c r="K22" s="51" t="s">
        <v>14</v>
      </c>
      <c r="L22" s="52" t="s">
        <v>81</v>
      </c>
      <c r="M22" s="41"/>
      <c r="N22" s="50" t="s">
        <v>78</v>
      </c>
      <c r="O22" s="51" t="s">
        <v>14</v>
      </c>
      <c r="P22" s="52" t="s">
        <v>79</v>
      </c>
      <c r="Q22" s="11"/>
    </row>
    <row r="23" spans="1:18" ht="13.5" thickBot="1">
      <c r="A23" s="5">
        <f t="shared" si="3"/>
        <v>42610</v>
      </c>
      <c r="B23" s="53"/>
      <c r="C23" s="54"/>
      <c r="D23" s="55"/>
      <c r="E23" s="56"/>
      <c r="F23" s="57" t="s">
        <v>80</v>
      </c>
      <c r="G23" s="58" t="s">
        <v>14</v>
      </c>
      <c r="H23" s="59" t="s">
        <v>80</v>
      </c>
      <c r="I23" s="60"/>
      <c r="J23" s="57"/>
      <c r="K23" s="58"/>
      <c r="L23" s="59"/>
      <c r="M23" s="60"/>
      <c r="N23" s="80"/>
      <c r="O23" s="81"/>
      <c r="P23" s="82"/>
      <c r="Q23" s="61"/>
    </row>
    <row r="24" spans="1:18" ht="12.75" thickBot="1"/>
    <row r="25" spans="1:18" ht="12.75" thickBot="1">
      <c r="B25" s="62" t="s">
        <v>15</v>
      </c>
    </row>
    <row r="26" spans="1:18" ht="12.75" thickBot="1">
      <c r="B26" s="63" t="s">
        <v>16</v>
      </c>
      <c r="D26" s="78"/>
      <c r="E26" s="78"/>
      <c r="F26" s="78"/>
    </row>
    <row r="27" spans="1:18" ht="12.75" thickBot="1">
      <c r="B27" s="97" t="s">
        <v>48</v>
      </c>
    </row>
    <row r="28" spans="1:18" ht="12.75" thickBot="1">
      <c r="B28" s="93" t="s">
        <v>38</v>
      </c>
    </row>
    <row r="30" spans="1:18" ht="12.75" thickBot="1"/>
    <row r="31" spans="1:18" ht="12.75" thickBot="1">
      <c r="B31" s="137" t="s">
        <v>22</v>
      </c>
      <c r="C31" s="138"/>
      <c r="D31" s="138"/>
      <c r="E31" s="138"/>
      <c r="F31" s="139"/>
    </row>
  </sheetData>
  <mergeCells count="11">
    <mergeCell ref="B31:F31"/>
    <mergeCell ref="B14:D14"/>
    <mergeCell ref="B1:D1"/>
    <mergeCell ref="F1:H1"/>
    <mergeCell ref="J1:L1"/>
    <mergeCell ref="N1:P1"/>
    <mergeCell ref="Q1:Q2"/>
    <mergeCell ref="B2:D2"/>
    <mergeCell ref="F2:H2"/>
    <mergeCell ref="J2:L2"/>
    <mergeCell ref="N2:P2"/>
  </mergeCells>
  <pageMargins left="0" right="0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26" sqref="F26"/>
    </sheetView>
  </sheetViews>
  <sheetFormatPr defaultRowHeight="12"/>
  <cols>
    <col min="1" max="1" width="23.28515625" customWidth="1"/>
    <col min="2" max="4" width="8.140625" customWidth="1"/>
    <col min="6" max="6" width="12.42578125" bestFit="1" customWidth="1"/>
  </cols>
  <sheetData>
    <row r="1" spans="1:7" ht="15.75" thickBot="1">
      <c r="A1" s="64" t="s">
        <v>17</v>
      </c>
      <c r="B1" s="83" t="s">
        <v>18</v>
      </c>
      <c r="C1" s="83" t="s">
        <v>19</v>
      </c>
      <c r="D1" s="83" t="s">
        <v>20</v>
      </c>
      <c r="E1" s="84" t="s">
        <v>25</v>
      </c>
      <c r="F1" s="85" t="s">
        <v>26</v>
      </c>
      <c r="G1" s="85" t="s">
        <v>27</v>
      </c>
    </row>
    <row r="2" spans="1:7" ht="15">
      <c r="A2" s="86" t="s">
        <v>30</v>
      </c>
      <c r="B2" s="125">
        <v>7</v>
      </c>
      <c r="C2" s="126"/>
      <c r="D2" s="127"/>
      <c r="E2" s="128">
        <f t="shared" ref="E2:E10" si="0">ROUND(B2/F2,3)</f>
        <v>1</v>
      </c>
      <c r="F2" s="87">
        <f t="shared" ref="F2:F10" si="1">SUM(B2:C2)</f>
        <v>7</v>
      </c>
      <c r="G2" s="87">
        <v>1</v>
      </c>
    </row>
    <row r="3" spans="1:7" ht="15">
      <c r="A3" s="86" t="s">
        <v>13</v>
      </c>
      <c r="B3" s="88">
        <v>5</v>
      </c>
      <c r="C3" s="89">
        <v>1</v>
      </c>
      <c r="D3" s="91"/>
      <c r="E3" s="92">
        <f t="shared" si="0"/>
        <v>0.83299999999999996</v>
      </c>
      <c r="F3" s="87">
        <f t="shared" si="1"/>
        <v>6</v>
      </c>
      <c r="G3" s="87">
        <v>2</v>
      </c>
    </row>
    <row r="4" spans="1:7" ht="15">
      <c r="A4" s="86" t="s">
        <v>28</v>
      </c>
      <c r="B4" s="113">
        <v>5</v>
      </c>
      <c r="C4" s="114">
        <v>2</v>
      </c>
      <c r="D4" s="115"/>
      <c r="E4" s="116">
        <f t="shared" si="0"/>
        <v>0.71399999999999997</v>
      </c>
      <c r="F4" s="87">
        <f t="shared" si="1"/>
        <v>7</v>
      </c>
      <c r="G4" s="87">
        <v>3</v>
      </c>
    </row>
    <row r="5" spans="1:7" ht="15">
      <c r="A5" s="86" t="s">
        <v>29</v>
      </c>
      <c r="B5" s="113">
        <v>5</v>
      </c>
      <c r="C5" s="114">
        <v>3</v>
      </c>
      <c r="D5" s="115"/>
      <c r="E5" s="116">
        <f t="shared" si="0"/>
        <v>0.625</v>
      </c>
      <c r="F5" s="87">
        <f t="shared" si="1"/>
        <v>8</v>
      </c>
      <c r="G5" s="87">
        <v>4</v>
      </c>
    </row>
    <row r="6" spans="1:7" ht="15">
      <c r="A6" s="86" t="s">
        <v>12</v>
      </c>
      <c r="B6" s="88">
        <v>5</v>
      </c>
      <c r="C6" s="89">
        <v>3</v>
      </c>
      <c r="D6" s="91"/>
      <c r="E6" s="92">
        <f t="shared" si="0"/>
        <v>0.625</v>
      </c>
      <c r="F6" s="87">
        <f t="shared" si="1"/>
        <v>8</v>
      </c>
      <c r="G6" s="87">
        <v>5</v>
      </c>
    </row>
    <row r="7" spans="1:7" ht="15">
      <c r="A7" s="86" t="s">
        <v>11</v>
      </c>
      <c r="B7" s="113">
        <v>3</v>
      </c>
      <c r="C7" s="114">
        <v>4</v>
      </c>
      <c r="D7" s="115"/>
      <c r="E7" s="116">
        <f t="shared" si="0"/>
        <v>0.42899999999999999</v>
      </c>
      <c r="F7" s="87">
        <f t="shared" si="1"/>
        <v>7</v>
      </c>
      <c r="G7" s="87">
        <v>6</v>
      </c>
    </row>
    <row r="8" spans="1:7" ht="15">
      <c r="A8" s="86" t="s">
        <v>31</v>
      </c>
      <c r="B8" s="88">
        <v>1</v>
      </c>
      <c r="C8" s="89">
        <v>7</v>
      </c>
      <c r="D8" s="91"/>
      <c r="E8" s="92">
        <f t="shared" si="0"/>
        <v>0.125</v>
      </c>
      <c r="F8" s="87">
        <f t="shared" si="1"/>
        <v>8</v>
      </c>
      <c r="G8" s="87">
        <v>7</v>
      </c>
    </row>
    <row r="9" spans="1:7" ht="15.75" thickBot="1">
      <c r="A9" s="90" t="s">
        <v>39</v>
      </c>
      <c r="B9" s="124">
        <v>1</v>
      </c>
      <c r="C9" s="121">
        <v>6</v>
      </c>
      <c r="D9" s="122"/>
      <c r="E9" s="123">
        <f t="shared" si="0"/>
        <v>0.14299999999999999</v>
      </c>
      <c r="F9" s="87">
        <f t="shared" si="1"/>
        <v>7</v>
      </c>
      <c r="G9" s="87">
        <v>8</v>
      </c>
    </row>
    <row r="10" spans="1:7" ht="15.75" thickBot="1">
      <c r="A10" s="90" t="s">
        <v>32</v>
      </c>
      <c r="B10" s="117">
        <v>1</v>
      </c>
      <c r="C10" s="118">
        <v>7</v>
      </c>
      <c r="D10" s="119"/>
      <c r="E10" s="120">
        <f t="shared" si="0"/>
        <v>0.125</v>
      </c>
      <c r="F10" s="87">
        <f t="shared" si="1"/>
        <v>8</v>
      </c>
      <c r="G10" s="87">
        <v>9</v>
      </c>
    </row>
  </sheetData>
  <sortState ref="A2:F10">
    <sortCondition descending="1" ref="E2:E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Cambridge Div 2 Schedule 2017</vt:lpstr>
      <vt:lpstr>Standings</vt:lpstr>
      <vt:lpstr>Sheet3</vt:lpstr>
      <vt:lpstr>'Cambridge Div 2 Schedule 2017'!Print_Area</vt:lpstr>
    </vt:vector>
  </TitlesOfParts>
  <Company>Novartis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Zessis, Richard</dc:creator>
  <cp:lastModifiedBy>Zessis, Richard</cp:lastModifiedBy>
  <cp:lastPrinted>2014-05-02T21:08:53Z</cp:lastPrinted>
  <dcterms:created xsi:type="dcterms:W3CDTF">2014-04-24T13:07:46Z</dcterms:created>
  <dcterms:modified xsi:type="dcterms:W3CDTF">2017-08-11T13:35:44Z</dcterms:modified>
</cp:coreProperties>
</file>